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ldunne\Desktop\Website\COVID 19\"/>
    </mc:Choice>
  </mc:AlternateContent>
  <xr:revisionPtr revIDLastSave="0" documentId="8_{AA3470BA-669E-42F3-942F-EA80F9DA1CB8}" xr6:coauthVersionLast="36" xr6:coauthVersionMax="36" xr10:uidLastSave="{00000000-0000-0000-0000-000000000000}"/>
  <bookViews>
    <workbookView xWindow="600" yWindow="458" windowWidth="27360" windowHeight="16178" xr2:uid="{00000000-000D-0000-FFFF-FFFF00000000}"/>
  </bookViews>
  <sheets>
    <sheet name="Laptop" sheetId="5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5" l="1"/>
  <c r="E11" i="5" l="1"/>
  <c r="J9" i="5" l="1"/>
  <c r="J10" i="5"/>
  <c r="J8" i="5"/>
  <c r="J7" i="5"/>
  <c r="J3" i="5"/>
  <c r="K10" i="5" l="1"/>
  <c r="D10" i="5" s="1"/>
  <c r="F10" i="5" s="1"/>
  <c r="K9" i="5"/>
  <c r="D9" i="5" s="1"/>
  <c r="F9" i="5" s="1"/>
  <c r="J5" i="5"/>
  <c r="K5" i="5" s="1"/>
  <c r="D5" i="5" s="1"/>
  <c r="F5" i="5" s="1"/>
  <c r="J2" i="5"/>
  <c r="K2" i="5" s="1"/>
  <c r="D2" i="5" s="1"/>
  <c r="F2" i="5" s="1"/>
  <c r="K4" i="5"/>
  <c r="D4" i="5" s="1"/>
  <c r="F4" i="5" s="1"/>
  <c r="K7" i="5" l="1"/>
  <c r="D7" i="5" s="1"/>
  <c r="F7" i="5" s="1"/>
  <c r="K3" i="5"/>
  <c r="D3" i="5" s="1"/>
  <c r="F3" i="5" s="1"/>
  <c r="K8" i="5"/>
  <c r="D8" i="5" s="1"/>
  <c r="F8" i="5" s="1"/>
  <c r="F11" i="5" l="1"/>
</calcChain>
</file>

<file path=xl/sharedStrings.xml><?xml version="1.0" encoding="utf-8"?>
<sst xmlns="http://schemas.openxmlformats.org/spreadsheetml/2006/main" count="27" uniqueCount="17">
  <si>
    <t>Cost ex VAT</t>
  </si>
  <si>
    <t>VAT</t>
  </si>
  <si>
    <t>Total Cost incl VAT</t>
  </si>
  <si>
    <t>Laptop</t>
  </si>
  <si>
    <t>Model</t>
  </si>
  <si>
    <t>Latitude 5400, 14" Screen</t>
  </si>
  <si>
    <t>Latitude 5500, 15" Screen</t>
  </si>
  <si>
    <t>Intel i3 processor, 8GB RAM, 256 GB SSD, 1366 x 768 screen resolution</t>
  </si>
  <si>
    <r>
      <t xml:space="preserve">Intel i3 processor, </t>
    </r>
    <r>
      <rPr>
        <b/>
        <sz val="12"/>
        <color rgb="FF000000"/>
        <rFont val="Calibri"/>
        <family val="2"/>
        <scheme val="minor"/>
      </rPr>
      <t>16GB</t>
    </r>
    <r>
      <rPr>
        <sz val="12"/>
        <color rgb="FF000000"/>
        <rFont val="Calibri"/>
        <family val="2"/>
        <scheme val="minor"/>
      </rPr>
      <t xml:space="preserve"> RAM, 256 GB SSD, 1366 x 768 screen resolution</t>
    </r>
  </si>
  <si>
    <r>
      <t>Intel</t>
    </r>
    <r>
      <rPr>
        <b/>
        <sz val="12"/>
        <color rgb="FF000000"/>
        <rFont val="Calibri"/>
        <family val="2"/>
        <scheme val="minor"/>
      </rPr>
      <t xml:space="preserve"> i5</t>
    </r>
    <r>
      <rPr>
        <sz val="12"/>
        <color rgb="FF000000"/>
        <rFont val="Calibri"/>
        <family val="2"/>
        <scheme val="minor"/>
      </rPr>
      <t xml:space="preserve"> processor, 8GB RAM, 256 GB SSD, 1366 x 768 screen resolution</t>
    </r>
  </si>
  <si>
    <r>
      <t xml:space="preserve">Intel </t>
    </r>
    <r>
      <rPr>
        <b/>
        <sz val="12"/>
        <color rgb="FF000000"/>
        <rFont val="Calibri"/>
        <family val="2"/>
        <scheme val="minor"/>
      </rPr>
      <t>i5</t>
    </r>
    <r>
      <rPr>
        <sz val="12"/>
        <color rgb="FF000000"/>
        <rFont val="Calibri"/>
        <family val="2"/>
        <scheme val="minor"/>
      </rPr>
      <t xml:space="preserve"> processor, </t>
    </r>
    <r>
      <rPr>
        <b/>
        <sz val="12"/>
        <color rgb="FF000000"/>
        <rFont val="Calibri"/>
        <family val="2"/>
        <scheme val="minor"/>
      </rPr>
      <t>16GB</t>
    </r>
    <r>
      <rPr>
        <sz val="12"/>
        <color rgb="FF000000"/>
        <rFont val="Calibri"/>
        <family val="2"/>
        <scheme val="minor"/>
      </rPr>
      <t xml:space="preserve"> RAM, 256 GB SSD, 1366 x 768 screen resolution</t>
    </r>
  </si>
  <si>
    <t>Expected Lead Time Days</t>
  </si>
  <si>
    <t>Quantity</t>
  </si>
  <si>
    <t>Cost</t>
  </si>
  <si>
    <t>Budget available</t>
  </si>
  <si>
    <t>Budget remaining</t>
  </si>
  <si>
    <t>Click here to order from the WebForm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</si>
</sst>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"/>
    <numFmt numFmtId="165" formatCode="&quot;€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0" fontId="6" fillId="2" borderId="1" xfId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/>
    </xf>
    <xf numFmtId="0" fontId="5" fillId="2" borderId="1" xfId="0" applyNumberFormat="1" applyFont="1" applyFill="1" applyBorder="1" applyAlignment="1">
      <alignment vertical="top"/>
    </xf>
    <xf numFmtId="165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9" fillId="0" borderId="0" xfId="3" applyFont="1" applyAlignment="1">
      <alignment vertical="top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Pages/ResponsePage.aspx?id=aYKezbbf4EiCU4t7r40zkfCvLNg80GpNsNHWa2gKsrhUNjlLQ0s3WURENjlEOUkyTUY2WTVWMVRWSyQlQCN0PW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zoomScaleNormal="100" workbookViewId="0">
      <pane ySplit="1" topLeftCell="A2" activePane="bottomLeft" state="frozen"/>
      <selection activeCell="B102" sqref="B102"/>
      <selection pane="bottomLeft" activeCell="B20" sqref="B20"/>
    </sheetView>
  </sheetViews>
  <sheetFormatPr defaultColWidth="9.1328125" defaultRowHeight="15.75" x14ac:dyDescent="0.45"/>
  <cols>
    <col min="1" max="1" width="24.796875" style="3" customWidth="1"/>
    <col min="2" max="2" width="68" style="3" customWidth="1"/>
    <col min="3" max="3" width="10.33203125" style="4" customWidth="1"/>
    <col min="4" max="4" width="9.1328125" style="4"/>
    <col min="5" max="5" width="10.6640625" style="4" customWidth="1"/>
    <col min="6" max="6" width="9.1328125" style="4"/>
    <col min="7" max="8" width="0" style="4" hidden="1" customWidth="1"/>
    <col min="9" max="9" width="3.6640625" style="3" hidden="1" customWidth="1"/>
    <col min="10" max="10" width="8.33203125" style="4" hidden="1" customWidth="1"/>
    <col min="11" max="11" width="7.46484375" style="4" hidden="1" customWidth="1"/>
    <col min="12" max="12" width="0" style="3" hidden="1" customWidth="1"/>
    <col min="13" max="16384" width="9.1328125" style="3"/>
  </cols>
  <sheetData>
    <row r="1" spans="1:11" s="1" customFormat="1" ht="47.25" x14ac:dyDescent="0.45">
      <c r="A1" s="5" t="s">
        <v>4</v>
      </c>
      <c r="B1" s="5" t="s">
        <v>3</v>
      </c>
      <c r="C1" s="6" t="s">
        <v>11</v>
      </c>
      <c r="D1" s="6" t="s">
        <v>2</v>
      </c>
      <c r="E1" s="6" t="s">
        <v>12</v>
      </c>
      <c r="F1" s="6" t="s">
        <v>13</v>
      </c>
      <c r="G1" s="12"/>
      <c r="H1" s="12"/>
      <c r="I1" s="2"/>
      <c r="J1" s="6" t="s">
        <v>0</v>
      </c>
      <c r="K1" s="6" t="s">
        <v>1</v>
      </c>
    </row>
    <row r="2" spans="1:11" x14ac:dyDescent="0.45">
      <c r="A2" s="7" t="s">
        <v>5</v>
      </c>
      <c r="B2" s="8" t="s">
        <v>7</v>
      </c>
      <c r="C2" s="15">
        <v>16</v>
      </c>
      <c r="D2" s="11">
        <f>J2+K2</f>
        <v>608.85</v>
      </c>
      <c r="E2" s="15">
        <v>0</v>
      </c>
      <c r="F2" s="11">
        <f>E2*D2</f>
        <v>0</v>
      </c>
      <c r="G2" s="13"/>
      <c r="H2" s="13"/>
      <c r="J2" s="9">
        <f>535-40</f>
        <v>495</v>
      </c>
      <c r="K2" s="9">
        <f>J2*0.23</f>
        <v>113.85000000000001</v>
      </c>
    </row>
    <row r="3" spans="1:11" x14ac:dyDescent="0.45">
      <c r="A3" s="7" t="s">
        <v>5</v>
      </c>
      <c r="B3" s="8" t="s">
        <v>8</v>
      </c>
      <c r="C3" s="15">
        <v>16</v>
      </c>
      <c r="D3" s="11">
        <f>J3+K3</f>
        <v>676.5</v>
      </c>
      <c r="E3" s="15">
        <v>0</v>
      </c>
      <c r="F3" s="11">
        <f t="shared" ref="F3:F5" si="0">E3*D3</f>
        <v>0</v>
      </c>
      <c r="G3" s="13"/>
      <c r="H3" s="13"/>
      <c r="J3" s="9">
        <f>535-40+55</f>
        <v>550</v>
      </c>
      <c r="K3" s="9">
        <f>J3*0.23</f>
        <v>126.5</v>
      </c>
    </row>
    <row r="4" spans="1:11" x14ac:dyDescent="0.45">
      <c r="A4" s="7" t="s">
        <v>5</v>
      </c>
      <c r="B4" s="8" t="s">
        <v>9</v>
      </c>
      <c r="C4" s="15">
        <v>16</v>
      </c>
      <c r="D4" s="11">
        <f>J4+K4</f>
        <v>658.05</v>
      </c>
      <c r="E4" s="15">
        <v>0</v>
      </c>
      <c r="F4" s="11">
        <f t="shared" si="0"/>
        <v>0</v>
      </c>
      <c r="G4" s="13"/>
      <c r="H4" s="13"/>
      <c r="J4" s="9">
        <v>535</v>
      </c>
      <c r="K4" s="9">
        <f>J4*0.23</f>
        <v>123.05000000000001</v>
      </c>
    </row>
    <row r="5" spans="1:11" x14ac:dyDescent="0.45">
      <c r="A5" s="7" t="s">
        <v>5</v>
      </c>
      <c r="B5" s="8" t="s">
        <v>10</v>
      </c>
      <c r="C5" s="15">
        <v>16</v>
      </c>
      <c r="D5" s="11">
        <f>J5+K5</f>
        <v>725.7</v>
      </c>
      <c r="E5" s="15">
        <v>0</v>
      </c>
      <c r="F5" s="11">
        <f t="shared" si="0"/>
        <v>0</v>
      </c>
      <c r="G5" s="13"/>
      <c r="H5" s="13"/>
      <c r="J5" s="9">
        <f>535+55</f>
        <v>590</v>
      </c>
      <c r="K5" s="9">
        <f>J5*0.23</f>
        <v>135.70000000000002</v>
      </c>
    </row>
    <row r="6" spans="1:11" x14ac:dyDescent="0.45">
      <c r="A6" s="7"/>
      <c r="B6" s="10"/>
      <c r="C6" s="9"/>
      <c r="D6" s="9"/>
      <c r="E6" s="16"/>
      <c r="F6" s="9"/>
      <c r="G6" s="14"/>
      <c r="H6" s="14"/>
      <c r="J6" s="9"/>
      <c r="K6" s="9"/>
    </row>
    <row r="7" spans="1:11" x14ac:dyDescent="0.45">
      <c r="A7" s="7" t="s">
        <v>6</v>
      </c>
      <c r="B7" s="8" t="s">
        <v>7</v>
      </c>
      <c r="C7" s="15">
        <v>16</v>
      </c>
      <c r="D7" s="11">
        <f>J7+K7</f>
        <v>670.35</v>
      </c>
      <c r="E7" s="15">
        <v>0</v>
      </c>
      <c r="F7" s="11">
        <f t="shared" ref="F7:F10" si="1">E7*D7</f>
        <v>0</v>
      </c>
      <c r="G7" s="13"/>
      <c r="H7" s="13"/>
      <c r="J7" s="9">
        <f>535-40+50</f>
        <v>545</v>
      </c>
      <c r="K7" s="9">
        <f>J7*0.23</f>
        <v>125.35000000000001</v>
      </c>
    </row>
    <row r="8" spans="1:11" x14ac:dyDescent="0.45">
      <c r="A8" s="7" t="s">
        <v>6</v>
      </c>
      <c r="B8" s="8" t="s">
        <v>8</v>
      </c>
      <c r="C8" s="15">
        <v>16</v>
      </c>
      <c r="D8" s="11">
        <f>J8+K8</f>
        <v>738</v>
      </c>
      <c r="E8" s="15">
        <v>0</v>
      </c>
      <c r="F8" s="11">
        <f t="shared" si="1"/>
        <v>0</v>
      </c>
      <c r="G8" s="13"/>
      <c r="H8" s="13"/>
      <c r="J8" s="9">
        <f>535-40+55+50</f>
        <v>600</v>
      </c>
      <c r="K8" s="9">
        <f>J8*0.23</f>
        <v>138</v>
      </c>
    </row>
    <row r="9" spans="1:11" x14ac:dyDescent="0.45">
      <c r="A9" s="7" t="s">
        <v>6</v>
      </c>
      <c r="B9" s="8" t="s">
        <v>9</v>
      </c>
      <c r="C9" s="15">
        <v>16</v>
      </c>
      <c r="D9" s="11">
        <f>J9+K9</f>
        <v>719.55</v>
      </c>
      <c r="E9" s="15">
        <v>0</v>
      </c>
      <c r="F9" s="11">
        <f t="shared" si="1"/>
        <v>0</v>
      </c>
      <c r="G9" s="13"/>
      <c r="H9" s="13"/>
      <c r="J9" s="9">
        <f>535+50</f>
        <v>585</v>
      </c>
      <c r="K9" s="9">
        <f>J9*0.23</f>
        <v>134.55000000000001</v>
      </c>
    </row>
    <row r="10" spans="1:11" x14ac:dyDescent="0.45">
      <c r="A10" s="7" t="s">
        <v>6</v>
      </c>
      <c r="B10" s="8" t="s">
        <v>10</v>
      </c>
      <c r="C10" s="15">
        <v>16</v>
      </c>
      <c r="D10" s="11">
        <f>J10+K10</f>
        <v>787.2</v>
      </c>
      <c r="E10" s="15">
        <v>0</v>
      </c>
      <c r="F10" s="11">
        <f t="shared" si="1"/>
        <v>0</v>
      </c>
      <c r="G10" s="13"/>
      <c r="H10" s="13"/>
      <c r="J10" s="9">
        <f>535+55+50</f>
        <v>640</v>
      </c>
      <c r="K10" s="9">
        <f>J10*0.23</f>
        <v>147.20000000000002</v>
      </c>
    </row>
    <row r="11" spans="1:11" x14ac:dyDescent="0.45">
      <c r="A11" s="3" t="s">
        <v>14</v>
      </c>
      <c r="B11" s="17">
        <v>0</v>
      </c>
      <c r="E11" s="18">
        <f>SUM(E2:E10)</f>
        <v>0</v>
      </c>
      <c r="F11" s="4">
        <f>SUM(F2:F10)</f>
        <v>0</v>
      </c>
    </row>
    <row r="12" spans="1:11" x14ac:dyDescent="0.45">
      <c r="A12" s="3" t="s">
        <v>15</v>
      </c>
      <c r="B12" s="17">
        <f>B11-F11</f>
        <v>0</v>
      </c>
    </row>
    <row r="13" spans="1:11" ht="18" x14ac:dyDescent="0.45">
      <c r="B13" s="19" t="s">
        <v>16</v>
      </c>
    </row>
  </sheetData>
  <hyperlinks>
    <hyperlink ref="B13" r:id="rId1" xr:uid="{9DBC2D81-CA42-2A43-A299-4EE7A66C21D3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02BF8678166458B4AA2DBBCB4D487" ma:contentTypeVersion="32" ma:contentTypeDescription="Create a new document." ma:contentTypeScope="" ma:versionID="22f02f21db745f304759412deb729523">
  <xsd:schema xmlns:xsd="http://www.w3.org/2001/XMLSchema" xmlns:xs="http://www.w3.org/2001/XMLSchema" xmlns:p="http://schemas.microsoft.com/office/2006/metadata/properties" xmlns:ns2="46eaf3e6-aba0-4109-8a2a-de3c3773e0bd" xmlns:ns3="5b083c1b-4dbd-458e-b4e5-5302c7dcd03b" xmlns:ns4="e06911d9-3786-4d60-9800-42d6ce83cb96" targetNamespace="http://schemas.microsoft.com/office/2006/metadata/properties" ma:root="true" ma:fieldsID="8ed59a05fd9474d96c5ca439822a5a97" ns2:_="" ns3:_="" ns4:_="">
    <xsd:import namespace="46eaf3e6-aba0-4109-8a2a-de3c3773e0bd"/>
    <xsd:import namespace="5b083c1b-4dbd-458e-b4e5-5302c7dcd03b"/>
    <xsd:import namespace="e06911d9-3786-4d60-9800-42d6ce83cb96"/>
    <xsd:element name="properties">
      <xsd:complexType>
        <xsd:sequence>
          <xsd:element name="documentManagement">
            <xsd:complexType>
              <xsd:all>
                <xsd:element ref="ns2:l871acc97dfd440b991d73a0c276f4d3" minOccurs="0"/>
                <xsd:element ref="ns2:TaxCatchAll" minOccurs="0"/>
                <xsd:element ref="ns2:e65d3933e9964b71887a665ea3f149e1" minOccurs="0"/>
                <xsd:element ref="ns2:f77886d972794f63b8f417a54b7a8195" minOccurs="0"/>
                <xsd:element ref="ns2:ae124047c7aa4e1096083e42b2e0ba17" minOccurs="0"/>
                <xsd:element ref="ns2:p2e1950d6010471ca5fc396ad2c5b3a4" minOccurs="0"/>
                <xsd:element ref="ns2:c1825ef2cee44fd6a39a9554ec6081c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fx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af3e6-aba0-4109-8a2a-de3c3773e0bd" elementFormDefault="qualified">
    <xsd:import namespace="http://schemas.microsoft.com/office/2006/documentManagement/types"/>
    <xsd:import namespace="http://schemas.microsoft.com/office/infopath/2007/PartnerControls"/>
    <xsd:element name="l871acc97dfd440b991d73a0c276f4d3" ma:index="9" nillable="true" ma:taxonomy="true" ma:internalName="l871acc97dfd440b991d73a0c276f4d3" ma:taxonomyFieldName="Site_x0020_Name" ma:displayName="Site Name" ma:readOnly="false" ma:default="133;#Document Centre|f92fdc18-3ad9-43ed-965d-93bca5c293b6" ma:fieldId="{5871acc9-7dfd-440b-991d-73a0c276f4d3}" ma:sspId="7e6f111e-9303-4b31-9cb7-8f749f49e7f8" ma:termSetId="0b1e7715-fb98-4f51-b05a-2dac2acf49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7668379-e70a-4cf0-bd23-a69da6859716}" ma:internalName="TaxCatchAll" ma:showField="CatchAllData" ma:web="46eaf3e6-aba0-4109-8a2a-de3c3773e0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65d3933e9964b71887a665ea3f149e1" ma:index="12" nillable="true" ma:taxonomy="true" ma:internalName="e65d3933e9964b71887a665ea3f149e1" ma:taxonomyFieldName="Library" ma:displayName="Library" ma:indexed="true" ma:default="439;#Tenders|e27649cd-743c-4c41-aef1-43bec7d0a3fc" ma:fieldId="{e65d3933-e996-4b71-887a-665ea3f149e1}" ma:sspId="7e6f111e-9303-4b31-9cb7-8f749f49e7f8" ma:termSetId="0b1e7715-fb98-4f51-b05a-2dac2acf4906" ma:anchorId="f92fdc18-3ad9-43ed-965d-93bca5c293b6" ma:open="false" ma:isKeyword="false">
      <xsd:complexType>
        <xsd:sequence>
          <xsd:element ref="pc:Terms" minOccurs="0" maxOccurs="1"/>
        </xsd:sequence>
      </xsd:complexType>
    </xsd:element>
    <xsd:element name="f77886d972794f63b8f417a54b7a8195" ma:index="14" nillable="true" ma:taxonomy="true" ma:internalName="f77886d972794f63b8f417a54b7a8195" ma:taxonomyFieldName="Doc_x0020_Section" ma:displayName="Doc Section" ma:readOnly="false" ma:default="" ma:fieldId="{f77886d9-7279-4f63-b8f4-17a54b7a8195}" ma:sspId="7e6f111e-9303-4b31-9cb7-8f749f49e7f8" ma:termSetId="0b1e7715-fb98-4f51-b05a-2dac2acf4906" ma:anchorId="e27649cd-743c-4c41-aef1-43bec7d0a3fc" ma:open="false" ma:isKeyword="false">
      <xsd:complexType>
        <xsd:sequence>
          <xsd:element ref="pc:Terms" minOccurs="0" maxOccurs="1"/>
        </xsd:sequence>
      </xsd:complexType>
    </xsd:element>
    <xsd:element name="ae124047c7aa4e1096083e42b2e0ba17" ma:index="16" nillable="true" ma:taxonomy="true" ma:internalName="ae124047c7aa4e1096083e42b2e0ba17" ma:taxonomyFieldName="Doc_x0020_Subsections" ma:displayName="Doc Subsections" ma:readOnly="false" ma:default="" ma:fieldId="{ae124047-c7aa-4e10-9608-3e42b2e0ba17}" ma:sspId="7e6f111e-9303-4b31-9cb7-8f749f49e7f8" ma:termSetId="0b1e7715-fb98-4f51-b05a-2dac2acf4906" ma:anchorId="e27649cd-743c-4c41-aef1-43bec7d0a3fc" ma:open="false" ma:isKeyword="false">
      <xsd:complexType>
        <xsd:sequence>
          <xsd:element ref="pc:Terms" minOccurs="0" maxOccurs="1"/>
        </xsd:sequence>
      </xsd:complexType>
    </xsd:element>
    <xsd:element name="p2e1950d6010471ca5fc396ad2c5b3a4" ma:index="18" nillable="true" ma:taxonomy="true" ma:internalName="p2e1950d6010471ca5fc396ad2c5b3a4" ma:taxonomyFieldName="Document_x0020_Category" ma:displayName="Document Category" ma:default="" ma:fieldId="{92e1950d-6010-471c-a5fc-396ad2c5b3a4}" ma:sspId="7e6f111e-9303-4b31-9cb7-8f749f49e7f8" ma:termSetId="bb2f085f-1f55-4e44-8dff-6cfa448e309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1825ef2cee44fd6a39a9554ec6081ce" ma:index="20" nillable="true" ma:taxonomy="true" ma:internalName="c1825ef2cee44fd6a39a9554ec6081ce" ma:taxonomyFieldName="Stakeholder" ma:displayName="Stakeholder" ma:default="" ma:fieldId="{c1825ef2-cee4-4fd6-a39a-9554ec6081ce}" ma:sspId="7e6f111e-9303-4b31-9cb7-8f749f49e7f8" ma:termSetId="987e2f0f-2e63-408b-80c1-754173d9962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83c1b-4dbd-458e-b4e5-5302c7dcd0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xix" ma:index="33" nillable="true" ma:displayName="Person or Group" ma:list="UserInfo" ma:internalName="fxi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911d9-3786-4d60-9800-42d6ce83cb96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af3e6-aba0-4109-8a2a-de3c3773e0bd">
      <Value>440</Value>
      <Value>439</Value>
      <Value>446</Value>
      <Value>133</Value>
    </TaxCatchAll>
    <l871acc97dfd440b991d73a0c276f4d3 xmlns="46eaf3e6-aba0-4109-8a2a-de3c3773e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 Centre</TermName>
          <TermId xmlns="http://schemas.microsoft.com/office/infopath/2007/PartnerControls">f92fdc18-3ad9-43ed-965d-93bca5c293b6</TermId>
        </TermInfo>
      </Terms>
    </l871acc97dfd440b991d73a0c276f4d3>
    <e65d3933e9964b71887a665ea3f149e1 xmlns="46eaf3e6-aba0-4109-8a2a-de3c3773e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Tenders</TermName>
          <TermId xmlns="http://schemas.microsoft.com/office/infopath/2007/PartnerControls">e27649cd-743c-4c41-aef1-43bec7d0a3fc</TermId>
        </TermInfo>
      </Terms>
    </e65d3933e9964b71887a665ea3f149e1>
    <ae124047c7aa4e1096083e42b2e0ba17 xmlns="46eaf3e6-aba0-4109-8a2a-de3c3773e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DTLT_miniTender</TermName>
          <TermId xmlns="http://schemas.microsoft.com/office/infopath/2007/PartnerControls">9aab252c-d9aa-445a-9898-d4a1fba64694</TermId>
        </TermInfo>
      </Terms>
    </ae124047c7aa4e1096083e42b2e0ba17>
    <f77886d972794f63b8f417a54b7a8195 xmlns="46eaf3e6-aba0-4109-8a2a-de3c3773e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28ad402e-ba85-4246-8d65-1296918df1f7</TermId>
        </TermInfo>
      </Terms>
    </f77886d972794f63b8f417a54b7a8195>
    <c1825ef2cee44fd6a39a9554ec6081ce xmlns="46eaf3e6-aba0-4109-8a2a-de3c3773e0bd">
      <Terms xmlns="http://schemas.microsoft.com/office/infopath/2007/PartnerControls"/>
    </c1825ef2cee44fd6a39a9554ec6081ce>
    <p2e1950d6010471ca5fc396ad2c5b3a4 xmlns="46eaf3e6-aba0-4109-8a2a-de3c3773e0bd">
      <Terms xmlns="http://schemas.microsoft.com/office/infopath/2007/PartnerControls"/>
    </p2e1950d6010471ca5fc396ad2c5b3a4>
    <fxix xmlns="5b083c1b-4dbd-458e-b4e5-5302c7dcd03b">
      <UserInfo>
        <DisplayName/>
        <AccountId xsi:nil="true"/>
        <AccountType/>
      </UserInfo>
    </fxix>
  </documentManagement>
</p:properties>
</file>

<file path=customXml/itemProps1.xml><?xml version="1.0" encoding="utf-8"?>
<ds:datastoreItem xmlns:ds="http://schemas.openxmlformats.org/officeDocument/2006/customXml" ds:itemID="{B8549B5C-A19F-4041-8785-2AB94ACC4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1CCD4-1E75-4E43-9456-5A60CD523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af3e6-aba0-4109-8a2a-de3c3773e0bd"/>
    <ds:schemaRef ds:uri="5b083c1b-4dbd-458e-b4e5-5302c7dcd03b"/>
    <ds:schemaRef ds:uri="e06911d9-3786-4d60-9800-42d6ce83c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1CDCB-1904-4B2A-B29E-D5A10156927B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B66A1E7C-39BC-48A5-BD14-8AAC58F67E36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5b083c1b-4dbd-458e-b4e5-5302c7dcd03b"/>
    <ds:schemaRef ds:uri="http://schemas.openxmlformats.org/package/2006/metadata/core-properties"/>
    <ds:schemaRef ds:uri="http://purl.org/dc/elements/1.1/"/>
    <ds:schemaRef ds:uri="46eaf3e6-aba0-4109-8a2a-de3c3773e0bd"/>
    <ds:schemaRef ds:uri="e06911d9-3786-4d60-9800-42d6ce83cb9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Laptop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Niall Smith</dc:creator>
  <cp:lastModifiedBy>Lorna Dunne</cp:lastModifiedBy>
  <dcterms:created xsi:type="dcterms:W3CDTF">2019-09-06T13:32:39Z</dcterms:created>
  <dcterms:modified xsi:type="dcterms:W3CDTF">2020-05-01T13:29:11Z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0x0101006DA02BF8678166458B4AA2DBBCB4D487</vt:lpwstr>
  </property>
  <property fmtid="{D5CDD505-2E9C-101B-9397-08002B2CF9AE}" pid="3" name="eDocs_FileTopics">
    <vt:lpwstr/>
  </property>
  <property fmtid="{D5CDD505-2E9C-101B-9397-08002B2CF9AE}" pid="4" name="eDocs_DocumentTopics">
    <vt:lpwstr/>
  </property>
  <property fmtid="{D5CDD505-2E9C-101B-9397-08002B2CF9AE}" pid="5" name="eDocs_Year">
    <vt:lpwstr>5;#2018|6e971baa-7691-4dfb-b2e2-ad97d94c3b44</vt:lpwstr>
  </property>
  <property fmtid="{D5CDD505-2E9C-101B-9397-08002B2CF9AE}" pid="6" name="eDocs_SeriesSubSeries">
    <vt:lpwstr>2;#002|24d7f6b3-46d6-43d0-9485-c9e769f05ff8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  <property fmtid="{D5CDD505-2E9C-101B-9397-08002B2CF9AE}" pid="9" name="TaxKeyword">
    <vt:lpwstr/>
  </property>
  <property fmtid="{D5CDD505-2E9C-101B-9397-08002B2CF9AE}" pid="10" name="MSIP_Label_17cb76b2-10b8-4fe1-93d4-2202842406cd_Enabled">
    <vt:lpwstr>True</vt:lpwstr>
  </property>
  <property fmtid="{D5CDD505-2E9C-101B-9397-08002B2CF9AE}" pid="11" name="MSIP_Label_17cb76b2-10b8-4fe1-93d4-2202842406cd_SiteId">
    <vt:lpwstr>945c199a-83a2-4e80-9f8c-5a91be5752dd</vt:lpwstr>
  </property>
  <property fmtid="{D5CDD505-2E9C-101B-9397-08002B2CF9AE}" pid="12" name="MSIP_Label_17cb76b2-10b8-4fe1-93d4-2202842406cd_Owner">
    <vt:lpwstr>Leonie.Lynam@emc.com</vt:lpwstr>
  </property>
  <property fmtid="{D5CDD505-2E9C-101B-9397-08002B2CF9AE}" pid="13" name="MSIP_Label_17cb76b2-10b8-4fe1-93d4-2202842406cd_SetDate">
    <vt:lpwstr>2019-09-13T11:01:31.6314596Z</vt:lpwstr>
  </property>
  <property fmtid="{D5CDD505-2E9C-101B-9397-08002B2CF9AE}" pid="14" name="MSIP_Label_17cb76b2-10b8-4fe1-93d4-2202842406cd_Name">
    <vt:lpwstr>External Public</vt:lpwstr>
  </property>
  <property fmtid="{D5CDD505-2E9C-101B-9397-08002B2CF9AE}" pid="15" name="MSIP_Label_17cb76b2-10b8-4fe1-93d4-2202842406cd_Application">
    <vt:lpwstr>Microsoft Azure Information Protection</vt:lpwstr>
  </property>
  <property fmtid="{D5CDD505-2E9C-101B-9397-08002B2CF9AE}" pid="16" name="MSIP_Label_17cb76b2-10b8-4fe1-93d4-2202842406cd_Extended_MSFT_Method">
    <vt:lpwstr>Manual</vt:lpwstr>
  </property>
  <property fmtid="{D5CDD505-2E9C-101B-9397-08002B2CF9AE}" pid="17" name="aiplabel">
    <vt:lpwstr>External Public</vt:lpwstr>
  </property>
  <property fmtid="{D5CDD505-2E9C-101B-9397-08002B2CF9AE}" pid="18" name="xd_ProgID">
    <vt:lpwstr/>
  </property>
  <property fmtid="{D5CDD505-2E9C-101B-9397-08002B2CF9AE}" pid="19" name="Site Name">
    <vt:lpwstr>133;#Document Centre|f92fdc18-3ad9-43ed-965d-93bca5c293b6</vt:lpwstr>
  </property>
  <property fmtid="{D5CDD505-2E9C-101B-9397-08002B2CF9AE}" pid="20" name="Doc Subsections">
    <vt:lpwstr>446;#DTLT_miniTender|9aab252c-d9aa-445a-9898-d4a1fba64694</vt:lpwstr>
  </property>
  <property fmtid="{D5CDD505-2E9C-101B-9397-08002B2CF9AE}" pid="21" name="ComplianceAssetId">
    <vt:lpwstr/>
  </property>
  <property fmtid="{D5CDD505-2E9C-101B-9397-08002B2CF9AE}" pid="22" name="TemplateUrl">
    <vt:lpwstr/>
  </property>
  <property fmtid="{D5CDD505-2E9C-101B-9397-08002B2CF9AE}" pid="23" name="Library">
    <vt:lpwstr>439;#Tenders|e27649cd-743c-4c41-aef1-43bec7d0a3fc</vt:lpwstr>
  </property>
  <property fmtid="{D5CDD505-2E9C-101B-9397-08002B2CF9AE}" pid="24" name="Stakeholder">
    <vt:lpwstr/>
  </property>
  <property fmtid="{D5CDD505-2E9C-101B-9397-08002B2CF9AE}" pid="25" name="xd_Signature">
    <vt:bool>false</vt:bool>
  </property>
  <property fmtid="{D5CDD505-2E9C-101B-9397-08002B2CF9AE}" pid="26" name="Doc Section">
    <vt:lpwstr>440;#2019|28ad402e-ba85-4246-8d65-1296918df1f7</vt:lpwstr>
  </property>
  <property fmtid="{D5CDD505-2E9C-101B-9397-08002B2CF9AE}" pid="27" name="Document Category">
    <vt:lpwstr/>
  </property>
</Properties>
</file>